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O66" i="2" l="1"/>
  <c r="G66" i="2"/>
  <c r="O12" i="2"/>
  <c r="O11" i="2"/>
  <c r="G12" i="2"/>
  <c r="G11" i="2"/>
</calcChain>
</file>

<file path=xl/sharedStrings.xml><?xml version="1.0" encoding="utf-8"?>
<sst xmlns="http://schemas.openxmlformats.org/spreadsheetml/2006/main" count="297" uniqueCount="98">
  <si>
    <t>лицевой счет получателя и распорядителя средств бюджета</t>
  </si>
  <si>
    <t>за 2023 год</t>
  </si>
  <si>
    <t>Единица измерения: руб.</t>
  </si>
  <si>
    <t>Наименование корреспондента</t>
  </si>
  <si>
    <t>Код ведомства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</si>
  <si>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</si>
  <si>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</si>
  <si>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</si>
  <si>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</si>
  <si>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 текущий год</t>
  </si>
  <si>
    <t>Кассовый план выплат</t>
  </si>
  <si>
    <t>Кассовый расход</t>
  </si>
  <si>
    <t>Остаток БА</t>
  </si>
  <si>
    <t>Всего</t>
  </si>
  <si>
    <t>I квартал</t>
  </si>
  <si>
    <t>II квартал</t>
  </si>
  <si>
    <t>III квартал</t>
  </si>
  <si>
    <t>IV квартал</t>
  </si>
  <si>
    <t>Выбытие</t>
  </si>
  <si>
    <t>Восстановление</t>
  </si>
  <si>
    <t>Итого за период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</si>
  <si>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</si>
  <si>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</si>
  <si>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</si>
  <si>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</si>
  <si>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</si>
  <si>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</si>
  <si>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</si>
  <si>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</si>
  <si>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</si>
  <si>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</si>
  <si>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</si>
  <si>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</si>
  <si>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</si>
  <si>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</si>
  <si>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</si>
  <si>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921</t>
  </si>
  <si>
    <t>СОВЕТ СЕЛЬСКОГО ПОСЕЛЕНИЯ "ВОТЧА"</t>
  </si>
  <si>
    <t>0113</t>
  </si>
  <si>
    <t>9900000090</t>
  </si>
  <si>
    <t>853</t>
  </si>
  <si>
    <t>925</t>
  </si>
  <si>
    <t>АДМИНИСТРАЦИЯ СЕЛЬСКОГО ПОСЕЛЕНИЯ "ВОТЧА"</t>
  </si>
  <si>
    <t>23-51180-00000-00000</t>
  </si>
  <si>
    <t>7315001.23</t>
  </si>
  <si>
    <t>7315002.23</t>
  </si>
  <si>
    <t>М00001.223.00</t>
  </si>
  <si>
    <t>М00002.223.00</t>
  </si>
  <si>
    <t>М00004.223.00</t>
  </si>
  <si>
    <t>М00330.251.03</t>
  </si>
  <si>
    <t>М00343.251.03</t>
  </si>
  <si>
    <t>М00448.251.03</t>
  </si>
  <si>
    <t>М00449.251.03</t>
  </si>
  <si>
    <t>М00451.251.03</t>
  </si>
  <si>
    <t>М00475.251.03</t>
  </si>
  <si>
    <t>М00812.251.03</t>
  </si>
  <si>
    <t>М20326.251.03</t>
  </si>
  <si>
    <t>М30326.251.03</t>
  </si>
  <si>
    <t>П00458.251.00</t>
  </si>
  <si>
    <t>П00460.251.00</t>
  </si>
  <si>
    <t>0102</t>
  </si>
  <si>
    <t>9900000010</t>
  </si>
  <si>
    <t>121</t>
  </si>
  <si>
    <t>129</t>
  </si>
  <si>
    <t>9900073150</t>
  </si>
  <si>
    <t>0104</t>
  </si>
  <si>
    <t>9900000020</t>
  </si>
  <si>
    <t>244</t>
  </si>
  <si>
    <t>247</t>
  </si>
  <si>
    <t>852</t>
  </si>
  <si>
    <t>9900051180</t>
  </si>
  <si>
    <t>0106</t>
  </si>
  <si>
    <t>9900000120</t>
  </si>
  <si>
    <t>540</t>
  </si>
  <si>
    <t>9900000130</t>
  </si>
  <si>
    <t>9900000100</t>
  </si>
  <si>
    <t>831</t>
  </si>
  <si>
    <t>9900000260</t>
  </si>
  <si>
    <t>0310</t>
  </si>
  <si>
    <t>9900080121</t>
  </si>
  <si>
    <t>0409</t>
  </si>
  <si>
    <t>9900021114</t>
  </si>
  <si>
    <t>0412</t>
  </si>
  <si>
    <t>9900003311</t>
  </si>
  <si>
    <t>0501</t>
  </si>
  <si>
    <t>9900003131</t>
  </si>
  <si>
    <t>0502</t>
  </si>
  <si>
    <t>9900003212</t>
  </si>
  <si>
    <t>0503</t>
  </si>
  <si>
    <t>9900000200</t>
  </si>
  <si>
    <t>9900003262</t>
  </si>
  <si>
    <t>9900003263</t>
  </si>
  <si>
    <t>9900003431</t>
  </si>
  <si>
    <t>9900011211</t>
  </si>
  <si>
    <t>1001</t>
  </si>
  <si>
    <t>9900000140</t>
  </si>
  <si>
    <t>312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</si>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</sst>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E781"/>
      </patternFill>
    </fill>
    <fill>
      <patternFill patternType="solid">
        <fgColor rgb="FFB9CDE5"/>
      </patternFill>
    </fill>
    <fill>
      <patternFill patternType="solid">
        <fgColor rgb="FFA8E6B4"/>
      </patternFill>
    </fill>
    <fill>
      <patternFill patternType="solid">
        <fgColor rgb="FFC6EFCE"/>
      </patternFill>
    </fill>
    <fill>
      <patternFill patternType="solid">
        <fgColor rgb="FFE4F8E8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 style="thin">
        <color rgb="FF79D3A8"/>
      </left>
      <right style="thin">
        <color rgb="FF79D3A8"/>
      </right>
      <top/>
      <bottom style="medium">
        <color rgb="FF86DAA6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95B3D7"/>
      </left>
      <right style="thin">
        <color rgb="FF95B3D7"/>
      </right>
      <top/>
      <bottom style="medium">
        <color rgb="FF95B3D7"/>
      </bottom>
      <diagonal/>
    </border>
    <border>
      <left style="thin">
        <color rgb="FF99FF99"/>
      </left>
      <right style="thin">
        <color rgb="FF99FF99"/>
      </right>
      <top/>
      <bottom style="thin">
        <color rgb="FF99FF99"/>
      </bottom>
      <diagonal/>
    </border>
    <border>
      <left style="thin">
        <color rgb="FFB9CDE5"/>
      </left>
      <right style="thin">
        <color rgb="FFB9CDE5"/>
      </right>
      <top/>
      <bottom style="thin">
        <color rgb="FFB9CDE5"/>
      </bottom>
      <diagonal/>
    </border>
    <border>
      <left style="thin">
        <color rgb="FFCCFFCC"/>
      </left>
      <right style="thin">
        <color rgb="FFCCFFCC"/>
      </right>
      <top/>
      <bottom style="thin">
        <color rgb="FFCCFFCC"/>
      </bottom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3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4" fontId="3" fillId="2" borderId="12">
      <alignment horizontal="right" vertical="top" shrinkToFit="1"/>
    </xf>
    <xf numFmtId="0" fontId="3" fillId="3" borderId="13">
      <alignment horizontal="left" vertical="top" wrapText="1"/>
    </xf>
    <xf numFmtId="49" fontId="3" fillId="3" borderId="14">
      <alignment horizontal="center" vertical="top" shrinkToFit="1"/>
    </xf>
    <xf numFmtId="4" fontId="3" fillId="3" borderId="14">
      <alignment horizontal="right" vertical="top" shrinkToFit="1"/>
    </xf>
    <xf numFmtId="4" fontId="3" fillId="3" borderId="15">
      <alignment horizontal="right" vertical="top" shrinkToFit="1"/>
    </xf>
    <xf numFmtId="0" fontId="4" fillId="0" borderId="13">
      <alignment horizontal="left" vertical="top" wrapText="1"/>
    </xf>
    <xf numFmtId="49" fontId="2" fillId="0" borderId="14">
      <alignment horizontal="center" vertical="top" shrinkToFit="1"/>
    </xf>
    <xf numFmtId="4" fontId="2" fillId="0" borderId="14">
      <alignment horizontal="right" vertical="top" shrinkToFit="1"/>
    </xf>
    <xf numFmtId="4" fontId="5" fillId="0" borderId="15">
      <alignment horizontal="right" vertical="top" shrinkToFit="1"/>
    </xf>
    <xf numFmtId="0" fontId="2" fillId="0" borderId="16"/>
    <xf numFmtId="0" fontId="2" fillId="0" borderId="17"/>
    <xf numFmtId="0" fontId="2" fillId="0" borderId="18"/>
    <xf numFmtId="0" fontId="6" fillId="4" borderId="19"/>
    <xf numFmtId="0" fontId="6" fillId="4" borderId="20"/>
    <xf numFmtId="4" fontId="6" fillId="4" borderId="20">
      <alignment horizontal="right" shrinkToFit="1"/>
    </xf>
    <xf numFmtId="4" fontId="6" fillId="4" borderId="21">
      <alignment horizontal="right" shrinkToFit="1"/>
    </xf>
    <xf numFmtId="0" fontId="2" fillId="0" borderId="22"/>
    <xf numFmtId="0" fontId="9" fillId="0" borderId="0"/>
    <xf numFmtId="0" fontId="9" fillId="0" borderId="0"/>
    <xf numFmtId="0" fontId="9" fillId="0" borderId="0"/>
    <xf numFmtId="0" fontId="2" fillId="0" borderId="1"/>
    <xf numFmtId="0" fontId="2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6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4" fontId="3" fillId="2" borderId="12" xfId="13" applyNumberFormat="1" applyProtection="1">
      <alignment horizontal="right" vertical="top" shrinkToFit="1"/>
    </xf>
    <xf numFmtId="0" fontId="3" fillId="3" borderId="13" xfId="14" applyNumberFormat="1" applyProtection="1">
      <alignment horizontal="left" vertical="top" wrapText="1"/>
    </xf>
    <xf numFmtId="49" fontId="3" fillId="3" borderId="14" xfId="15" applyNumberFormat="1" applyProtection="1">
      <alignment horizontal="center" vertical="top" shrinkToFit="1"/>
    </xf>
    <xf numFmtId="4" fontId="3" fillId="3" borderId="14" xfId="16" applyNumberFormat="1" applyProtection="1">
      <alignment horizontal="right" vertical="top" shrinkToFit="1"/>
    </xf>
    <xf numFmtId="4" fontId="3" fillId="3" borderId="15" xfId="17" applyNumberFormat="1" applyProtection="1">
      <alignment horizontal="right" vertical="top" shrinkToFit="1"/>
    </xf>
    <xf numFmtId="0" fontId="4" fillId="0" borderId="13" xfId="18" applyNumberFormat="1" applyProtection="1">
      <alignment horizontal="left" vertical="top" wrapText="1"/>
    </xf>
    <xf numFmtId="49" fontId="2" fillId="0" borderId="14" xfId="19" applyNumberFormat="1" applyProtection="1">
      <alignment horizontal="center" vertical="top" shrinkToFit="1"/>
    </xf>
    <xf numFmtId="4" fontId="2" fillId="0" borderId="14" xfId="20" applyNumberFormat="1" applyProtection="1">
      <alignment horizontal="right" vertical="top" shrinkToFit="1"/>
    </xf>
    <xf numFmtId="4" fontId="5" fillId="0" borderId="15" xfId="21" applyNumberFormat="1" applyProtection="1">
      <alignment horizontal="right" vertical="top" shrinkToFit="1"/>
    </xf>
    <xf numFmtId="0" fontId="2" fillId="0" borderId="16" xfId="22" applyNumberFormat="1" applyProtection="1"/>
    <xf numFmtId="0" fontId="2" fillId="0" borderId="17" xfId="23" applyNumberFormat="1" applyProtection="1"/>
    <xf numFmtId="0" fontId="2" fillId="0" borderId="18" xfId="24" applyNumberFormat="1" applyProtection="1"/>
    <xf numFmtId="0" fontId="6" fillId="4" borderId="19" xfId="25" applyNumberFormat="1" applyProtection="1"/>
    <xf numFmtId="0" fontId="6" fillId="4" borderId="20" xfId="26" applyNumberFormat="1" applyProtection="1"/>
    <xf numFmtId="4" fontId="6" fillId="4" borderId="20" xfId="27" applyNumberFormat="1" applyProtection="1">
      <alignment horizontal="right" shrinkToFit="1"/>
    </xf>
    <xf numFmtId="4" fontId="6" fillId="4" borderId="21" xfId="28" applyNumberFormat="1" applyProtection="1">
      <alignment horizontal="right" shrinkToFit="1"/>
    </xf>
    <xf numFmtId="0" fontId="2" fillId="0" borderId="22" xfId="29" applyNumberFormat="1" applyProtection="1"/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0" borderId="4" xfId="5">
      <alignment horizontal="center" vertical="center" wrapText="1"/>
    </xf>
    <xf numFmtId="49" fontId="3" fillId="0" borderId="2" xfId="3" applyNumberFormat="1" applyBorder="1" applyProtection="1">
      <alignment horizontal="center" vertical="center" wrapText="1"/>
    </xf>
    <xf numFmtId="49" fontId="3" fillId="0" borderId="5" xfId="3" applyNumberFormat="1" applyBorder="1" applyProtection="1">
      <alignment horizontal="center" vertical="center" wrapText="1"/>
    </xf>
  </cellXfs>
  <cellStyles count="35">
    <cellStyle name="br" xfId="32"/>
    <cellStyle name="col" xfId="31"/>
    <cellStyle name="ex58" xfId="27"/>
    <cellStyle name="ex59" xfId="28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st57" xfId="2"/>
    <cellStyle name="style0" xfId="33"/>
    <cellStyle name="td" xfId="34"/>
    <cellStyle name="tr" xfId="30"/>
    <cellStyle name="xl_bot_header" xfId="8"/>
    <cellStyle name="xl_bot_left_header" xfId="7"/>
    <cellStyle name="xl_bot_right_header" xfId="9"/>
    <cellStyle name="xl_center_header" xfId="6"/>
    <cellStyle name="xl_header" xfId="1"/>
    <cellStyle name="xl_top_header" xfId="4"/>
    <cellStyle name="xl_top_left_header" xfId="3"/>
    <cellStyle name="xl_top_right_header" xfId="5"/>
    <cellStyle name="xl_total_bot" xfId="29"/>
    <cellStyle name="xl_total_center" xfId="26"/>
    <cellStyle name="xl_total_left" xfId="25"/>
    <cellStyle name="xl_total_top" xfId="23"/>
    <cellStyle name="xl_total_top_left" xfId="22"/>
    <cellStyle name="xl_total_top_right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showGridLines="0" tabSelected="1" workbookViewId="0">
      <pane ySplit="6" topLeftCell="A52" activePane="bottomLeft" state="frozen"/>
      <selection pane="bottomLeft" activeCell="O67" sqref="O67"/>
    </sheetView>
  </sheetViews>
  <sheetFormatPr defaultRowHeight="15" outlineLevelRow="2" x14ac:dyDescent="0.25"/>
  <cols>
    <col min="1" max="1" width="40.7109375" style="1" customWidth="1"/>
    <col min="2" max="2" width="6.7109375" style="1" customWidth="1"/>
    <col min="3" max="3" width="7.85546875" style="1" customWidth="1"/>
    <col min="4" max="4" width="11.85546875" style="1" customWidth="1"/>
    <col min="5" max="5" width="6.7109375" style="1" customWidth="1"/>
    <col min="6" max="6" width="10.7109375" style="1" customWidth="1"/>
    <col min="7" max="15" width="17.7109375" style="1" customWidth="1"/>
    <col min="16" max="16384" width="9.140625" style="1"/>
  </cols>
  <sheetData>
    <row r="1" spans="1:15" ht="15.95" customHeight="1" x14ac:dyDescent="0.25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.95" customHeight="1" x14ac:dyDescent="0.25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2" customHeight="1" x14ac:dyDescent="0.25">
      <c r="A3" s="29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51.2" customHeight="1" x14ac:dyDescent="0.25">
      <c r="A4" s="35" t="s">
        <v>3</v>
      </c>
      <c r="B4" s="31" t="s">
        <v>4</v>
      </c>
      <c r="C4" s="31" t="s">
        <v>5</v>
      </c>
      <c r="D4" s="31" t="s">
        <v>6</v>
      </c>
      <c r="E4" s="31" t="s">
        <v>7</v>
      </c>
      <c r="F4" s="31" t="s">
        <v>8</v>
      </c>
      <c r="G4" s="2" t="s">
        <v>9</v>
      </c>
      <c r="H4" s="31" t="s">
        <v>10</v>
      </c>
      <c r="I4" s="32"/>
      <c r="J4" s="32"/>
      <c r="K4" s="32"/>
      <c r="L4" s="31" t="s">
        <v>11</v>
      </c>
      <c r="M4" s="32"/>
      <c r="N4" s="32"/>
      <c r="O4" s="33" t="s">
        <v>12</v>
      </c>
    </row>
    <row r="5" spans="1:15" x14ac:dyDescent="0.25">
      <c r="A5" s="36"/>
      <c r="B5" s="32"/>
      <c r="C5" s="32"/>
      <c r="D5" s="32"/>
      <c r="E5" s="32"/>
      <c r="F5" s="32"/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4"/>
    </row>
    <row r="6" spans="1:15" x14ac:dyDescent="0.25">
      <c r="A6" s="4" t="s">
        <v>21</v>
      </c>
      <c r="B6" s="5" t="s">
        <v>22</v>
      </c>
      <c r="C6" s="5" t="s">
        <v>23</v>
      </c>
      <c r="D6" s="5" t="s">
        <v>24</v>
      </c>
      <c r="E6" s="5" t="s">
        <v>25</v>
      </c>
      <c r="F6" s="5" t="s">
        <v>26</v>
      </c>
      <c r="G6" s="5" t="s">
        <v>27</v>
      </c>
      <c r="H6" s="5" t="s">
        <v>28</v>
      </c>
      <c r="I6" s="5" t="s">
        <v>29</v>
      </c>
      <c r="J6" s="5" t="s">
        <v>30</v>
      </c>
      <c r="K6" s="5" t="s">
        <v>31</v>
      </c>
      <c r="L6" s="5" t="s">
        <v>32</v>
      </c>
      <c r="M6" s="5" t="s">
        <v>33</v>
      </c>
      <c r="N6" s="5" t="s">
        <v>34</v>
      </c>
      <c r="O6" s="6" t="s">
        <v>35</v>
      </c>
    </row>
    <row r="7" spans="1:15" x14ac:dyDescent="0.25">
      <c r="A7" s="7"/>
      <c r="B7" s="8" t="s">
        <v>36</v>
      </c>
      <c r="C7" s="8"/>
      <c r="D7" s="8"/>
      <c r="E7" s="8"/>
      <c r="F7" s="8"/>
      <c r="G7" s="9">
        <v>4000</v>
      </c>
      <c r="H7" s="9">
        <v>4000</v>
      </c>
      <c r="I7" s="9">
        <v>0</v>
      </c>
      <c r="J7" s="9">
        <v>0</v>
      </c>
      <c r="K7" s="9">
        <v>0</v>
      </c>
      <c r="L7" s="9">
        <v>4000</v>
      </c>
      <c r="M7" s="9">
        <v>0</v>
      </c>
      <c r="N7" s="9">
        <v>4000</v>
      </c>
      <c r="O7" s="10">
        <v>0</v>
      </c>
    </row>
    <row r="8" spans="1:15" ht="25.5" outlineLevel="1" x14ac:dyDescent="0.25">
      <c r="A8" s="11" t="s">
        <v>37</v>
      </c>
      <c r="B8" s="12" t="s">
        <v>36</v>
      </c>
      <c r="C8" s="12"/>
      <c r="D8" s="12"/>
      <c r="E8" s="12"/>
      <c r="F8" s="12"/>
      <c r="G8" s="13">
        <v>4000</v>
      </c>
      <c r="H8" s="13">
        <v>4000</v>
      </c>
      <c r="I8" s="13">
        <v>0</v>
      </c>
      <c r="J8" s="13">
        <v>0</v>
      </c>
      <c r="K8" s="13">
        <v>0</v>
      </c>
      <c r="L8" s="13">
        <v>4000</v>
      </c>
      <c r="M8" s="13">
        <v>0</v>
      </c>
      <c r="N8" s="13">
        <v>4000</v>
      </c>
      <c r="O8" s="14">
        <v>0</v>
      </c>
    </row>
    <row r="9" spans="1:15" outlineLevel="2" x14ac:dyDescent="0.25">
      <c r="A9" s="15" t="s">
        <v>37</v>
      </c>
      <c r="B9" s="16" t="s">
        <v>36</v>
      </c>
      <c r="C9" s="16"/>
      <c r="D9" s="16"/>
      <c r="E9" s="16"/>
      <c r="F9" s="16"/>
      <c r="G9" s="17">
        <v>0</v>
      </c>
      <c r="H9" s="17">
        <v>4000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8">
        <v>0</v>
      </c>
    </row>
    <row r="10" spans="1:15" outlineLevel="2" x14ac:dyDescent="0.25">
      <c r="A10" s="15" t="s">
        <v>37</v>
      </c>
      <c r="B10" s="16" t="s">
        <v>36</v>
      </c>
      <c r="C10" s="16" t="s">
        <v>38</v>
      </c>
      <c r="D10" s="16" t="s">
        <v>39</v>
      </c>
      <c r="E10" s="16" t="s">
        <v>40</v>
      </c>
      <c r="F10" s="16"/>
      <c r="G10" s="17">
        <v>4000</v>
      </c>
      <c r="H10" s="17">
        <v>0</v>
      </c>
      <c r="I10" s="17">
        <v>0</v>
      </c>
      <c r="J10" s="17">
        <v>0</v>
      </c>
      <c r="K10" s="17">
        <v>0</v>
      </c>
      <c r="L10" s="17">
        <v>4000</v>
      </c>
      <c r="M10" s="17">
        <v>0</v>
      </c>
      <c r="N10" s="17">
        <v>4000</v>
      </c>
      <c r="O10" s="18">
        <v>0</v>
      </c>
    </row>
    <row r="11" spans="1:15" x14ac:dyDescent="0.25">
      <c r="A11" s="7"/>
      <c r="B11" s="8" t="s">
        <v>41</v>
      </c>
      <c r="C11" s="8"/>
      <c r="D11" s="8"/>
      <c r="E11" s="8"/>
      <c r="F11" s="8"/>
      <c r="G11" s="9">
        <f>3404437.71+571800</f>
        <v>3976237.71</v>
      </c>
      <c r="H11" s="9">
        <v>1112387.25</v>
      </c>
      <c r="I11" s="9">
        <v>986431.28</v>
      </c>
      <c r="J11" s="9">
        <v>979207.73</v>
      </c>
      <c r="K11" s="9">
        <v>898211.45</v>
      </c>
      <c r="L11" s="9">
        <v>3939902.79</v>
      </c>
      <c r="M11" s="9">
        <v>0</v>
      </c>
      <c r="N11" s="9">
        <v>3939902.79</v>
      </c>
      <c r="O11" s="10">
        <f>-535465.08+571800</f>
        <v>36334.920000000042</v>
      </c>
    </row>
    <row r="12" spans="1:15" ht="25.5" outlineLevel="1" x14ac:dyDescent="0.25">
      <c r="A12" s="11" t="s">
        <v>42</v>
      </c>
      <c r="B12" s="12" t="s">
        <v>41</v>
      </c>
      <c r="C12" s="12"/>
      <c r="D12" s="12"/>
      <c r="E12" s="12"/>
      <c r="F12" s="12"/>
      <c r="G12" s="13">
        <f>3404437.71+571800</f>
        <v>3976237.71</v>
      </c>
      <c r="H12" s="13">
        <v>1112387.25</v>
      </c>
      <c r="I12" s="13">
        <v>986431.28</v>
      </c>
      <c r="J12" s="13">
        <v>979207.73</v>
      </c>
      <c r="K12" s="13">
        <v>898211.45</v>
      </c>
      <c r="L12" s="13">
        <v>3939902.79</v>
      </c>
      <c r="M12" s="13">
        <v>0</v>
      </c>
      <c r="N12" s="13">
        <v>3939902.79</v>
      </c>
      <c r="O12" s="14">
        <f>-535465.08+571800</f>
        <v>36334.920000000042</v>
      </c>
    </row>
    <row r="13" spans="1:15" ht="25.5" outlineLevel="2" x14ac:dyDescent="0.25">
      <c r="A13" s="15" t="s">
        <v>42</v>
      </c>
      <c r="B13" s="16" t="s">
        <v>41</v>
      </c>
      <c r="C13" s="16"/>
      <c r="D13" s="16"/>
      <c r="E13" s="16"/>
      <c r="F13" s="16"/>
      <c r="G13" s="17">
        <v>0</v>
      </c>
      <c r="H13" s="17">
        <v>625625</v>
      </c>
      <c r="I13" s="17">
        <v>682225</v>
      </c>
      <c r="J13" s="17">
        <v>717334.71</v>
      </c>
      <c r="K13" s="17">
        <v>698788.53</v>
      </c>
      <c r="L13" s="17">
        <v>0</v>
      </c>
      <c r="M13" s="17">
        <v>0</v>
      </c>
      <c r="N13" s="17">
        <v>0</v>
      </c>
      <c r="O13" s="18">
        <v>0</v>
      </c>
    </row>
    <row r="14" spans="1:15" ht="25.5" outlineLevel="2" x14ac:dyDescent="0.25">
      <c r="A14" s="15" t="s">
        <v>42</v>
      </c>
      <c r="B14" s="16" t="s">
        <v>41</v>
      </c>
      <c r="C14" s="16"/>
      <c r="D14" s="16"/>
      <c r="E14" s="16"/>
      <c r="F14" s="16" t="s">
        <v>43</v>
      </c>
      <c r="G14" s="17">
        <v>0</v>
      </c>
      <c r="H14" s="17">
        <v>14505.25</v>
      </c>
      <c r="I14" s="17">
        <v>14505.25</v>
      </c>
      <c r="J14" s="17">
        <v>14505.25</v>
      </c>
      <c r="K14" s="17">
        <v>14505.25</v>
      </c>
      <c r="L14" s="17">
        <v>0</v>
      </c>
      <c r="M14" s="17">
        <v>0</v>
      </c>
      <c r="N14" s="17">
        <v>0</v>
      </c>
      <c r="O14" s="18">
        <v>0</v>
      </c>
    </row>
    <row r="15" spans="1:15" ht="25.5" outlineLevel="2" x14ac:dyDescent="0.25">
      <c r="A15" s="15" t="s">
        <v>42</v>
      </c>
      <c r="B15" s="16" t="s">
        <v>41</v>
      </c>
      <c r="C15" s="16"/>
      <c r="D15" s="16"/>
      <c r="E15" s="16"/>
      <c r="F15" s="16" t="s">
        <v>44</v>
      </c>
      <c r="G15" s="17">
        <v>0</v>
      </c>
      <c r="H15" s="17">
        <v>24245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8">
        <v>0</v>
      </c>
    </row>
    <row r="16" spans="1:15" ht="25.5" outlineLevel="2" x14ac:dyDescent="0.25">
      <c r="A16" s="15" t="s">
        <v>42</v>
      </c>
      <c r="B16" s="16" t="s">
        <v>41</v>
      </c>
      <c r="C16" s="16"/>
      <c r="D16" s="16"/>
      <c r="E16" s="16"/>
      <c r="F16" s="16" t="s">
        <v>45</v>
      </c>
      <c r="G16" s="17">
        <v>0</v>
      </c>
      <c r="H16" s="17">
        <v>1962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8">
        <v>0</v>
      </c>
    </row>
    <row r="17" spans="1:15" ht="25.5" outlineLevel="2" x14ac:dyDescent="0.25">
      <c r="A17" s="15" t="s">
        <v>42</v>
      </c>
      <c r="B17" s="16" t="s">
        <v>41</v>
      </c>
      <c r="C17" s="16"/>
      <c r="D17" s="16"/>
      <c r="E17" s="16"/>
      <c r="F17" s="16" t="s">
        <v>46</v>
      </c>
      <c r="G17" s="17">
        <v>0</v>
      </c>
      <c r="H17" s="17">
        <v>75300</v>
      </c>
      <c r="I17" s="17">
        <v>22000</v>
      </c>
      <c r="J17" s="17">
        <v>2000</v>
      </c>
      <c r="K17" s="17">
        <v>16409.71</v>
      </c>
      <c r="L17" s="17">
        <v>0</v>
      </c>
      <c r="M17" s="17">
        <v>0</v>
      </c>
      <c r="N17" s="17">
        <v>0</v>
      </c>
      <c r="O17" s="18">
        <v>0</v>
      </c>
    </row>
    <row r="18" spans="1:15" ht="25.5" outlineLevel="2" x14ac:dyDescent="0.25">
      <c r="A18" s="15" t="s">
        <v>42</v>
      </c>
      <c r="B18" s="16" t="s">
        <v>41</v>
      </c>
      <c r="C18" s="16"/>
      <c r="D18" s="16"/>
      <c r="E18" s="16"/>
      <c r="F18" s="16" t="s">
        <v>47</v>
      </c>
      <c r="G18" s="17">
        <v>0</v>
      </c>
      <c r="H18" s="17">
        <v>200</v>
      </c>
      <c r="I18" s="17">
        <v>200</v>
      </c>
      <c r="J18" s="17">
        <v>200</v>
      </c>
      <c r="K18" s="17">
        <v>228.24</v>
      </c>
      <c r="L18" s="17">
        <v>0</v>
      </c>
      <c r="M18" s="17">
        <v>0</v>
      </c>
      <c r="N18" s="17">
        <v>0</v>
      </c>
      <c r="O18" s="18">
        <v>0</v>
      </c>
    </row>
    <row r="19" spans="1:15" ht="25.5" outlineLevel="2" x14ac:dyDescent="0.25">
      <c r="A19" s="15" t="s">
        <v>42</v>
      </c>
      <c r="B19" s="16" t="s">
        <v>41</v>
      </c>
      <c r="C19" s="16"/>
      <c r="D19" s="16"/>
      <c r="E19" s="16"/>
      <c r="F19" s="16" t="s">
        <v>48</v>
      </c>
      <c r="G19" s="17">
        <v>0</v>
      </c>
      <c r="H19" s="17">
        <v>800</v>
      </c>
      <c r="I19" s="17">
        <v>1000</v>
      </c>
      <c r="J19" s="17">
        <v>800</v>
      </c>
      <c r="K19" s="17">
        <v>498.52</v>
      </c>
      <c r="L19" s="17">
        <v>0</v>
      </c>
      <c r="M19" s="17">
        <v>0</v>
      </c>
      <c r="N19" s="17">
        <v>0</v>
      </c>
      <c r="O19" s="18">
        <v>0</v>
      </c>
    </row>
    <row r="20" spans="1:15" ht="25.5" outlineLevel="2" x14ac:dyDescent="0.25">
      <c r="A20" s="15" t="s">
        <v>42</v>
      </c>
      <c r="B20" s="16" t="s">
        <v>41</v>
      </c>
      <c r="C20" s="16"/>
      <c r="D20" s="16"/>
      <c r="E20" s="16"/>
      <c r="F20" s="16" t="s">
        <v>49</v>
      </c>
      <c r="G20" s="17">
        <v>0</v>
      </c>
      <c r="H20" s="17">
        <v>1000</v>
      </c>
      <c r="I20" s="17">
        <v>49000</v>
      </c>
      <c r="J20" s="17">
        <v>8717.77</v>
      </c>
      <c r="K20" s="17">
        <v>0</v>
      </c>
      <c r="L20" s="17">
        <v>0</v>
      </c>
      <c r="M20" s="17">
        <v>0</v>
      </c>
      <c r="N20" s="17">
        <v>0</v>
      </c>
      <c r="O20" s="18">
        <v>0</v>
      </c>
    </row>
    <row r="21" spans="1:15" ht="25.5" outlineLevel="2" x14ac:dyDescent="0.25">
      <c r="A21" s="15" t="s">
        <v>42</v>
      </c>
      <c r="B21" s="16" t="s">
        <v>41</v>
      </c>
      <c r="C21" s="16"/>
      <c r="D21" s="16"/>
      <c r="E21" s="16"/>
      <c r="F21" s="16" t="s">
        <v>50</v>
      </c>
      <c r="G21" s="17">
        <v>0</v>
      </c>
      <c r="H21" s="17">
        <v>0</v>
      </c>
      <c r="I21" s="17">
        <v>0</v>
      </c>
      <c r="J21" s="17">
        <v>1000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1:15" ht="25.5" outlineLevel="2" x14ac:dyDescent="0.25">
      <c r="A22" s="15" t="s">
        <v>42</v>
      </c>
      <c r="B22" s="16" t="s">
        <v>41</v>
      </c>
      <c r="C22" s="16"/>
      <c r="D22" s="16"/>
      <c r="E22" s="16"/>
      <c r="F22" s="16" t="s">
        <v>51</v>
      </c>
      <c r="G22" s="17">
        <v>0</v>
      </c>
      <c r="H22" s="17">
        <v>114800</v>
      </c>
      <c r="I22" s="17">
        <v>0</v>
      </c>
      <c r="J22" s="17">
        <v>11700</v>
      </c>
      <c r="K22" s="17">
        <v>24831.200000000001</v>
      </c>
      <c r="L22" s="17">
        <v>0</v>
      </c>
      <c r="M22" s="17">
        <v>0</v>
      </c>
      <c r="N22" s="17">
        <v>0</v>
      </c>
      <c r="O22" s="18">
        <v>0</v>
      </c>
    </row>
    <row r="23" spans="1:15" ht="25.5" outlineLevel="2" x14ac:dyDescent="0.25">
      <c r="A23" s="15" t="s">
        <v>42</v>
      </c>
      <c r="B23" s="16" t="s">
        <v>41</v>
      </c>
      <c r="C23" s="16"/>
      <c r="D23" s="16"/>
      <c r="E23" s="16"/>
      <c r="F23" s="16" t="s">
        <v>52</v>
      </c>
      <c r="G23" s="17">
        <v>0</v>
      </c>
      <c r="H23" s="17">
        <v>0</v>
      </c>
      <c r="I23" s="17">
        <v>739.08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1:15" ht="25.5" outlineLevel="2" x14ac:dyDescent="0.25">
      <c r="A24" s="15" t="s">
        <v>42</v>
      </c>
      <c r="B24" s="16" t="s">
        <v>41</v>
      </c>
      <c r="C24" s="16"/>
      <c r="D24" s="16"/>
      <c r="E24" s="16"/>
      <c r="F24" s="16" t="s">
        <v>53</v>
      </c>
      <c r="G24" s="17">
        <v>0</v>
      </c>
      <c r="H24" s="17">
        <v>1000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8">
        <v>0</v>
      </c>
    </row>
    <row r="25" spans="1:15" ht="25.5" outlineLevel="2" x14ac:dyDescent="0.25">
      <c r="A25" s="15" t="s">
        <v>42</v>
      </c>
      <c r="B25" s="16" t="s">
        <v>41</v>
      </c>
      <c r="C25" s="16"/>
      <c r="D25" s="16"/>
      <c r="E25" s="16"/>
      <c r="F25" s="16" t="s">
        <v>54</v>
      </c>
      <c r="G25" s="17">
        <v>0</v>
      </c>
      <c r="H25" s="17">
        <v>45000</v>
      </c>
      <c r="I25" s="17">
        <v>25000</v>
      </c>
      <c r="J25" s="17">
        <v>30000</v>
      </c>
      <c r="K25" s="17">
        <v>0</v>
      </c>
      <c r="L25" s="17">
        <v>0</v>
      </c>
      <c r="M25" s="17">
        <v>0</v>
      </c>
      <c r="N25" s="17">
        <v>0</v>
      </c>
      <c r="O25" s="18">
        <v>0</v>
      </c>
    </row>
    <row r="26" spans="1:15" ht="25.5" outlineLevel="2" x14ac:dyDescent="0.25">
      <c r="A26" s="15" t="s">
        <v>42</v>
      </c>
      <c r="B26" s="16" t="s">
        <v>41</v>
      </c>
      <c r="C26" s="16"/>
      <c r="D26" s="16"/>
      <c r="E26" s="16"/>
      <c r="F26" s="16" t="s">
        <v>55</v>
      </c>
      <c r="G26" s="17">
        <v>0</v>
      </c>
      <c r="H26" s="17">
        <v>30000</v>
      </c>
      <c r="I26" s="17">
        <v>26832.43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8">
        <v>0</v>
      </c>
    </row>
    <row r="27" spans="1:15" ht="25.5" outlineLevel="2" x14ac:dyDescent="0.25">
      <c r="A27" s="15" t="s">
        <v>42</v>
      </c>
      <c r="B27" s="16" t="s">
        <v>41</v>
      </c>
      <c r="C27" s="16"/>
      <c r="D27" s="16"/>
      <c r="E27" s="16"/>
      <c r="F27" s="16" t="s">
        <v>56</v>
      </c>
      <c r="G27" s="17">
        <v>0</v>
      </c>
      <c r="H27" s="17">
        <v>0</v>
      </c>
      <c r="I27" s="17">
        <v>6979.52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8">
        <v>0</v>
      </c>
    </row>
    <row r="28" spans="1:15" ht="25.5" outlineLevel="2" x14ac:dyDescent="0.25">
      <c r="A28" s="15" t="s">
        <v>42</v>
      </c>
      <c r="B28" s="16" t="s">
        <v>41</v>
      </c>
      <c r="C28" s="16"/>
      <c r="D28" s="16"/>
      <c r="E28" s="16"/>
      <c r="F28" s="16" t="s">
        <v>57</v>
      </c>
      <c r="G28" s="17">
        <v>0</v>
      </c>
      <c r="H28" s="17">
        <v>35000</v>
      </c>
      <c r="I28" s="17">
        <v>15000</v>
      </c>
      <c r="J28" s="17">
        <v>50000</v>
      </c>
      <c r="K28" s="17">
        <v>0</v>
      </c>
      <c r="L28" s="17">
        <v>0</v>
      </c>
      <c r="M28" s="17">
        <v>0</v>
      </c>
      <c r="N28" s="17">
        <v>0</v>
      </c>
      <c r="O28" s="18">
        <v>0</v>
      </c>
    </row>
    <row r="29" spans="1:15" ht="25.5" outlineLevel="2" x14ac:dyDescent="0.25">
      <c r="A29" s="15" t="s">
        <v>42</v>
      </c>
      <c r="B29" s="16" t="s">
        <v>41</v>
      </c>
      <c r="C29" s="16"/>
      <c r="D29" s="16"/>
      <c r="E29" s="16"/>
      <c r="F29" s="16" t="s">
        <v>58</v>
      </c>
      <c r="G29" s="17">
        <v>0</v>
      </c>
      <c r="H29" s="17">
        <v>125000</v>
      </c>
      <c r="I29" s="17">
        <v>125000</v>
      </c>
      <c r="J29" s="17">
        <v>125000</v>
      </c>
      <c r="K29" s="17">
        <v>125000</v>
      </c>
      <c r="L29" s="17">
        <v>0</v>
      </c>
      <c r="M29" s="17">
        <v>0</v>
      </c>
      <c r="N29" s="17">
        <v>0</v>
      </c>
      <c r="O29" s="18">
        <v>0</v>
      </c>
    </row>
    <row r="30" spans="1:15" ht="25.5" outlineLevel="2" x14ac:dyDescent="0.25">
      <c r="A30" s="15" t="s">
        <v>42</v>
      </c>
      <c r="B30" s="16" t="s">
        <v>41</v>
      </c>
      <c r="C30" s="16"/>
      <c r="D30" s="16"/>
      <c r="E30" s="16"/>
      <c r="F30" s="16" t="s">
        <v>59</v>
      </c>
      <c r="G30" s="17">
        <v>0</v>
      </c>
      <c r="H30" s="17">
        <v>17950</v>
      </c>
      <c r="I30" s="17">
        <v>17950</v>
      </c>
      <c r="J30" s="17">
        <v>17950</v>
      </c>
      <c r="K30" s="17">
        <v>17950</v>
      </c>
      <c r="L30" s="17">
        <v>0</v>
      </c>
      <c r="M30" s="17">
        <v>0</v>
      </c>
      <c r="N30" s="17">
        <v>0</v>
      </c>
      <c r="O30" s="18">
        <v>0</v>
      </c>
    </row>
    <row r="31" spans="1:15" ht="25.5" outlineLevel="2" x14ac:dyDescent="0.25">
      <c r="A31" s="15" t="s">
        <v>42</v>
      </c>
      <c r="B31" s="16" t="s">
        <v>41</v>
      </c>
      <c r="C31" s="16" t="s">
        <v>60</v>
      </c>
      <c r="D31" s="16" t="s">
        <v>61</v>
      </c>
      <c r="E31" s="16" t="s">
        <v>62</v>
      </c>
      <c r="F31" s="16"/>
      <c r="G31" s="17">
        <v>681700</v>
      </c>
      <c r="H31" s="17">
        <v>0</v>
      </c>
      <c r="I31" s="17">
        <v>0</v>
      </c>
      <c r="J31" s="17">
        <v>0</v>
      </c>
      <c r="K31" s="17">
        <v>0</v>
      </c>
      <c r="L31" s="17">
        <v>681700</v>
      </c>
      <c r="M31" s="17">
        <v>0</v>
      </c>
      <c r="N31" s="17">
        <v>681700</v>
      </c>
      <c r="O31" s="18">
        <v>0</v>
      </c>
    </row>
    <row r="32" spans="1:15" ht="25.5" outlineLevel="2" x14ac:dyDescent="0.25">
      <c r="A32" s="15" t="s">
        <v>42</v>
      </c>
      <c r="B32" s="16" t="s">
        <v>41</v>
      </c>
      <c r="C32" s="16" t="s">
        <v>60</v>
      </c>
      <c r="D32" s="16" t="s">
        <v>61</v>
      </c>
      <c r="E32" s="16" t="s">
        <v>63</v>
      </c>
      <c r="F32" s="16"/>
      <c r="G32" s="17">
        <v>197100</v>
      </c>
      <c r="H32" s="17">
        <v>0</v>
      </c>
      <c r="I32" s="17">
        <v>0</v>
      </c>
      <c r="J32" s="17">
        <v>0</v>
      </c>
      <c r="K32" s="17">
        <v>0</v>
      </c>
      <c r="L32" s="17">
        <v>197100</v>
      </c>
      <c r="M32" s="17">
        <v>0</v>
      </c>
      <c r="N32" s="17">
        <v>197100</v>
      </c>
      <c r="O32" s="18">
        <v>0</v>
      </c>
    </row>
    <row r="33" spans="1:15" ht="25.5" outlineLevel="2" x14ac:dyDescent="0.25">
      <c r="A33" s="15" t="s">
        <v>42</v>
      </c>
      <c r="B33" s="16" t="s">
        <v>41</v>
      </c>
      <c r="C33" s="16" t="s">
        <v>60</v>
      </c>
      <c r="D33" s="16" t="s">
        <v>64</v>
      </c>
      <c r="E33" s="16" t="s">
        <v>62</v>
      </c>
      <c r="F33" s="16" t="s">
        <v>44</v>
      </c>
      <c r="G33" s="17">
        <v>14781.11</v>
      </c>
      <c r="H33" s="17">
        <v>0</v>
      </c>
      <c r="I33" s="17">
        <v>0</v>
      </c>
      <c r="J33" s="17">
        <v>0</v>
      </c>
      <c r="K33" s="17">
        <v>0</v>
      </c>
      <c r="L33" s="17">
        <v>14781.11</v>
      </c>
      <c r="M33" s="17">
        <v>0</v>
      </c>
      <c r="N33" s="17">
        <v>14781.11</v>
      </c>
      <c r="O33" s="18">
        <v>0</v>
      </c>
    </row>
    <row r="34" spans="1:15" ht="25.5" outlineLevel="2" x14ac:dyDescent="0.25">
      <c r="A34" s="15" t="s">
        <v>42</v>
      </c>
      <c r="B34" s="16" t="s">
        <v>41</v>
      </c>
      <c r="C34" s="16" t="s">
        <v>60</v>
      </c>
      <c r="D34" s="16" t="s">
        <v>64</v>
      </c>
      <c r="E34" s="16" t="s">
        <v>62</v>
      </c>
      <c r="F34" s="16" t="s">
        <v>45</v>
      </c>
      <c r="G34" s="17">
        <v>738.86</v>
      </c>
      <c r="H34" s="17">
        <v>0</v>
      </c>
      <c r="I34" s="17">
        <v>0</v>
      </c>
      <c r="J34" s="17">
        <v>0</v>
      </c>
      <c r="K34" s="17">
        <v>0</v>
      </c>
      <c r="L34" s="17">
        <v>738.86</v>
      </c>
      <c r="M34" s="17">
        <v>0</v>
      </c>
      <c r="N34" s="17">
        <v>738.86</v>
      </c>
      <c r="O34" s="18">
        <v>0</v>
      </c>
    </row>
    <row r="35" spans="1:15" ht="25.5" outlineLevel="2" x14ac:dyDescent="0.25">
      <c r="A35" s="15" t="s">
        <v>42</v>
      </c>
      <c r="B35" s="16" t="s">
        <v>41</v>
      </c>
      <c r="C35" s="16" t="s">
        <v>60</v>
      </c>
      <c r="D35" s="16" t="s">
        <v>64</v>
      </c>
      <c r="E35" s="16" t="s">
        <v>63</v>
      </c>
      <c r="F35" s="16" t="s">
        <v>44</v>
      </c>
      <c r="G35" s="17">
        <v>4463.8900000000003</v>
      </c>
      <c r="H35" s="17">
        <v>0</v>
      </c>
      <c r="I35" s="17">
        <v>0</v>
      </c>
      <c r="J35" s="17">
        <v>0</v>
      </c>
      <c r="K35" s="17">
        <v>0</v>
      </c>
      <c r="L35" s="17">
        <v>4463.8900000000003</v>
      </c>
      <c r="M35" s="17">
        <v>0</v>
      </c>
      <c r="N35" s="17">
        <v>4463.8900000000003</v>
      </c>
      <c r="O35" s="18">
        <v>0</v>
      </c>
    </row>
    <row r="36" spans="1:15" ht="25.5" outlineLevel="2" x14ac:dyDescent="0.25">
      <c r="A36" s="15" t="s">
        <v>42</v>
      </c>
      <c r="B36" s="16" t="s">
        <v>41</v>
      </c>
      <c r="C36" s="16" t="s">
        <v>60</v>
      </c>
      <c r="D36" s="16" t="s">
        <v>64</v>
      </c>
      <c r="E36" s="16" t="s">
        <v>63</v>
      </c>
      <c r="F36" s="16" t="s">
        <v>45</v>
      </c>
      <c r="G36" s="17">
        <v>223.14</v>
      </c>
      <c r="H36" s="17">
        <v>0</v>
      </c>
      <c r="I36" s="17">
        <v>0</v>
      </c>
      <c r="J36" s="17">
        <v>0</v>
      </c>
      <c r="K36" s="17">
        <v>0</v>
      </c>
      <c r="L36" s="17">
        <v>223.14</v>
      </c>
      <c r="M36" s="17">
        <v>0</v>
      </c>
      <c r="N36" s="17">
        <v>223.14</v>
      </c>
      <c r="O36" s="18">
        <v>0</v>
      </c>
    </row>
    <row r="37" spans="1:15" ht="25.5" outlineLevel="2" x14ac:dyDescent="0.25">
      <c r="A37" s="15" t="s">
        <v>42</v>
      </c>
      <c r="B37" s="16" t="s">
        <v>41</v>
      </c>
      <c r="C37" s="16" t="s">
        <v>65</v>
      </c>
      <c r="D37" s="16" t="s">
        <v>66</v>
      </c>
      <c r="E37" s="16" t="s">
        <v>62</v>
      </c>
      <c r="F37" s="16"/>
      <c r="G37" s="17">
        <v>641900</v>
      </c>
      <c r="H37" s="17">
        <v>0</v>
      </c>
      <c r="I37" s="17">
        <v>0</v>
      </c>
      <c r="J37" s="17">
        <v>0</v>
      </c>
      <c r="K37" s="17">
        <v>0</v>
      </c>
      <c r="L37" s="17">
        <v>610487.32999999996</v>
      </c>
      <c r="M37" s="17">
        <v>0</v>
      </c>
      <c r="N37" s="17">
        <v>610487.32999999996</v>
      </c>
      <c r="O37" s="18">
        <v>31412.67</v>
      </c>
    </row>
    <row r="38" spans="1:15" ht="25.5" outlineLevel="2" x14ac:dyDescent="0.25">
      <c r="A38" s="15" t="s">
        <v>42</v>
      </c>
      <c r="B38" s="16" t="s">
        <v>41</v>
      </c>
      <c r="C38" s="16" t="s">
        <v>65</v>
      </c>
      <c r="D38" s="16" t="s">
        <v>66</v>
      </c>
      <c r="E38" s="16" t="s">
        <v>63</v>
      </c>
      <c r="F38" s="16"/>
      <c r="G38" s="17">
        <v>171000</v>
      </c>
      <c r="H38" s="17">
        <v>0</v>
      </c>
      <c r="I38" s="17">
        <v>0</v>
      </c>
      <c r="J38" s="17">
        <v>0</v>
      </c>
      <c r="K38" s="17">
        <v>0</v>
      </c>
      <c r="L38" s="17">
        <v>171000</v>
      </c>
      <c r="M38" s="17">
        <v>0</v>
      </c>
      <c r="N38" s="17">
        <v>171000</v>
      </c>
      <c r="O38" s="18">
        <v>0</v>
      </c>
    </row>
    <row r="39" spans="1:15" ht="25.5" outlineLevel="2" x14ac:dyDescent="0.25">
      <c r="A39" s="15" t="s">
        <v>42</v>
      </c>
      <c r="B39" s="16" t="s">
        <v>41</v>
      </c>
      <c r="C39" s="16" t="s">
        <v>65</v>
      </c>
      <c r="D39" s="16" t="s">
        <v>66</v>
      </c>
      <c r="E39" s="16" t="s">
        <v>67</v>
      </c>
      <c r="F39" s="16"/>
      <c r="G39" s="17">
        <v>357916.85</v>
      </c>
      <c r="H39" s="17">
        <v>0</v>
      </c>
      <c r="I39" s="17">
        <v>0</v>
      </c>
      <c r="J39" s="17">
        <v>0</v>
      </c>
      <c r="K39" s="17">
        <v>0</v>
      </c>
      <c r="L39" s="17">
        <v>353659.14</v>
      </c>
      <c r="M39" s="17">
        <v>0</v>
      </c>
      <c r="N39" s="17">
        <v>353659.14</v>
      </c>
      <c r="O39" s="18">
        <v>4257.71</v>
      </c>
    </row>
    <row r="40" spans="1:15" ht="25.5" outlineLevel="2" x14ac:dyDescent="0.25">
      <c r="A40" s="15" t="s">
        <v>42</v>
      </c>
      <c r="B40" s="16" t="s">
        <v>41</v>
      </c>
      <c r="C40" s="16" t="s">
        <v>65</v>
      </c>
      <c r="D40" s="16" t="s">
        <v>66</v>
      </c>
      <c r="E40" s="16" t="s">
        <v>67</v>
      </c>
      <c r="F40" s="16" t="s">
        <v>47</v>
      </c>
      <c r="G40" s="17">
        <v>828.24</v>
      </c>
      <c r="H40" s="17">
        <v>0</v>
      </c>
      <c r="I40" s="17">
        <v>0</v>
      </c>
      <c r="J40" s="17">
        <v>0</v>
      </c>
      <c r="K40" s="17">
        <v>0</v>
      </c>
      <c r="L40" s="17">
        <v>828.24</v>
      </c>
      <c r="M40" s="17">
        <v>0</v>
      </c>
      <c r="N40" s="17">
        <v>828.24</v>
      </c>
      <c r="O40" s="18">
        <v>0</v>
      </c>
    </row>
    <row r="41" spans="1:15" ht="25.5" outlineLevel="2" x14ac:dyDescent="0.25">
      <c r="A41" s="15" t="s">
        <v>42</v>
      </c>
      <c r="B41" s="16" t="s">
        <v>41</v>
      </c>
      <c r="C41" s="16" t="s">
        <v>65</v>
      </c>
      <c r="D41" s="16" t="s">
        <v>66</v>
      </c>
      <c r="E41" s="16" t="s">
        <v>67</v>
      </c>
      <c r="F41" s="16" t="s">
        <v>48</v>
      </c>
      <c r="G41" s="17">
        <v>3098.52</v>
      </c>
      <c r="H41" s="17">
        <v>0</v>
      </c>
      <c r="I41" s="17">
        <v>0</v>
      </c>
      <c r="J41" s="17">
        <v>0</v>
      </c>
      <c r="K41" s="17">
        <v>0</v>
      </c>
      <c r="L41" s="17">
        <v>3098.52</v>
      </c>
      <c r="M41" s="17">
        <v>0</v>
      </c>
      <c r="N41" s="17">
        <v>3098.52</v>
      </c>
      <c r="O41" s="18">
        <v>0</v>
      </c>
    </row>
    <row r="42" spans="1:15" ht="25.5" outlineLevel="2" x14ac:dyDescent="0.25">
      <c r="A42" s="15" t="s">
        <v>42</v>
      </c>
      <c r="B42" s="16" t="s">
        <v>41</v>
      </c>
      <c r="C42" s="16" t="s">
        <v>65</v>
      </c>
      <c r="D42" s="16" t="s">
        <v>66</v>
      </c>
      <c r="E42" s="16" t="s">
        <v>68</v>
      </c>
      <c r="F42" s="16" t="s">
        <v>46</v>
      </c>
      <c r="G42" s="17">
        <v>115709.71</v>
      </c>
      <c r="H42" s="17">
        <v>0</v>
      </c>
      <c r="I42" s="17">
        <v>0</v>
      </c>
      <c r="J42" s="17">
        <v>0</v>
      </c>
      <c r="K42" s="17">
        <v>0</v>
      </c>
      <c r="L42" s="17">
        <v>115709.71</v>
      </c>
      <c r="M42" s="17">
        <v>0</v>
      </c>
      <c r="N42" s="17">
        <v>115709.71</v>
      </c>
      <c r="O42" s="18">
        <v>0</v>
      </c>
    </row>
    <row r="43" spans="1:15" ht="25.5" outlineLevel="2" x14ac:dyDescent="0.25">
      <c r="A43" s="15" t="s">
        <v>42</v>
      </c>
      <c r="B43" s="16" t="s">
        <v>41</v>
      </c>
      <c r="C43" s="16" t="s">
        <v>65</v>
      </c>
      <c r="D43" s="16" t="s">
        <v>66</v>
      </c>
      <c r="E43" s="16" t="s">
        <v>69</v>
      </c>
      <c r="F43" s="16"/>
      <c r="G43" s="17">
        <v>5201</v>
      </c>
      <c r="H43" s="17">
        <v>0</v>
      </c>
      <c r="I43" s="17">
        <v>0</v>
      </c>
      <c r="J43" s="17">
        <v>0</v>
      </c>
      <c r="K43" s="17">
        <v>0</v>
      </c>
      <c r="L43" s="17">
        <v>5201</v>
      </c>
      <c r="M43" s="17">
        <v>0</v>
      </c>
      <c r="N43" s="17">
        <v>5201</v>
      </c>
      <c r="O43" s="18">
        <v>0</v>
      </c>
    </row>
    <row r="44" spans="1:15" ht="25.5" outlineLevel="2" x14ac:dyDescent="0.25">
      <c r="A44" s="15" t="s">
        <v>42</v>
      </c>
      <c r="B44" s="16" t="s">
        <v>41</v>
      </c>
      <c r="C44" s="16" t="s">
        <v>65</v>
      </c>
      <c r="D44" s="16" t="s">
        <v>70</v>
      </c>
      <c r="E44" s="16" t="s">
        <v>62</v>
      </c>
      <c r="F44" s="16" t="s">
        <v>43</v>
      </c>
      <c r="G44" s="17">
        <v>33002.19</v>
      </c>
      <c r="H44" s="17">
        <v>0</v>
      </c>
      <c r="I44" s="17">
        <v>0</v>
      </c>
      <c r="J44" s="17">
        <v>0</v>
      </c>
      <c r="K44" s="17">
        <v>0</v>
      </c>
      <c r="L44" s="17">
        <v>33002.19</v>
      </c>
      <c r="M44" s="17">
        <v>0</v>
      </c>
      <c r="N44" s="17">
        <v>33002.19</v>
      </c>
      <c r="O44" s="18">
        <v>0</v>
      </c>
    </row>
    <row r="45" spans="1:15" ht="25.5" outlineLevel="2" x14ac:dyDescent="0.25">
      <c r="A45" s="15" t="s">
        <v>42</v>
      </c>
      <c r="B45" s="16" t="s">
        <v>41</v>
      </c>
      <c r="C45" s="16" t="s">
        <v>65</v>
      </c>
      <c r="D45" s="16" t="s">
        <v>70</v>
      </c>
      <c r="E45" s="16" t="s">
        <v>63</v>
      </c>
      <c r="F45" s="16" t="s">
        <v>43</v>
      </c>
      <c r="G45" s="17">
        <v>9966.64</v>
      </c>
      <c r="H45" s="17">
        <v>0</v>
      </c>
      <c r="I45" s="17">
        <v>0</v>
      </c>
      <c r="J45" s="17">
        <v>0</v>
      </c>
      <c r="K45" s="17">
        <v>0</v>
      </c>
      <c r="L45" s="17">
        <v>9966.64</v>
      </c>
      <c r="M45" s="17">
        <v>0</v>
      </c>
      <c r="N45" s="17">
        <v>9966.64</v>
      </c>
      <c r="O45" s="18">
        <v>0</v>
      </c>
    </row>
    <row r="46" spans="1:15" ht="25.5" outlineLevel="2" x14ac:dyDescent="0.25">
      <c r="A46" s="15" t="s">
        <v>42</v>
      </c>
      <c r="B46" s="16" t="s">
        <v>41</v>
      </c>
      <c r="C46" s="16" t="s">
        <v>65</v>
      </c>
      <c r="D46" s="16" t="s">
        <v>70</v>
      </c>
      <c r="E46" s="16" t="s">
        <v>67</v>
      </c>
      <c r="F46" s="16" t="s">
        <v>43</v>
      </c>
      <c r="G46" s="17">
        <v>5228.17</v>
      </c>
      <c r="H46" s="17">
        <v>0</v>
      </c>
      <c r="I46" s="17">
        <v>0</v>
      </c>
      <c r="J46" s="17">
        <v>0</v>
      </c>
      <c r="K46" s="17">
        <v>0</v>
      </c>
      <c r="L46" s="17">
        <v>5228.17</v>
      </c>
      <c r="M46" s="17">
        <v>0</v>
      </c>
      <c r="N46" s="17">
        <v>5228.17</v>
      </c>
      <c r="O46" s="18">
        <v>0</v>
      </c>
    </row>
    <row r="47" spans="1:15" ht="25.5" outlineLevel="2" x14ac:dyDescent="0.25">
      <c r="A47" s="15" t="s">
        <v>42</v>
      </c>
      <c r="B47" s="16" t="s">
        <v>41</v>
      </c>
      <c r="C47" s="16" t="s">
        <v>65</v>
      </c>
      <c r="D47" s="16" t="s">
        <v>70</v>
      </c>
      <c r="E47" s="16" t="s">
        <v>68</v>
      </c>
      <c r="F47" s="16" t="s">
        <v>43</v>
      </c>
      <c r="G47" s="17">
        <v>9824</v>
      </c>
      <c r="H47" s="17">
        <v>0</v>
      </c>
      <c r="I47" s="17">
        <v>0</v>
      </c>
      <c r="J47" s="17">
        <v>0</v>
      </c>
      <c r="K47" s="17">
        <v>0</v>
      </c>
      <c r="L47" s="17">
        <v>9824</v>
      </c>
      <c r="M47" s="17">
        <v>0</v>
      </c>
      <c r="N47" s="17">
        <v>9824</v>
      </c>
      <c r="O47" s="18">
        <v>0</v>
      </c>
    </row>
    <row r="48" spans="1:15" ht="25.5" outlineLevel="2" x14ac:dyDescent="0.25">
      <c r="A48" s="15" t="s">
        <v>42</v>
      </c>
      <c r="B48" s="16" t="s">
        <v>41</v>
      </c>
      <c r="C48" s="16" t="s">
        <v>65</v>
      </c>
      <c r="D48" s="16" t="s">
        <v>64</v>
      </c>
      <c r="E48" s="16" t="s">
        <v>67</v>
      </c>
      <c r="F48" s="16" t="s">
        <v>44</v>
      </c>
      <c r="G48" s="17">
        <v>5000</v>
      </c>
      <c r="H48" s="17">
        <v>0</v>
      </c>
      <c r="I48" s="17">
        <v>0</v>
      </c>
      <c r="J48" s="17">
        <v>0</v>
      </c>
      <c r="K48" s="17">
        <v>0</v>
      </c>
      <c r="L48" s="17">
        <v>5000</v>
      </c>
      <c r="M48" s="17">
        <v>0</v>
      </c>
      <c r="N48" s="17">
        <v>5000</v>
      </c>
      <c r="O48" s="18">
        <v>0</v>
      </c>
    </row>
    <row r="49" spans="1:15" ht="25.5" outlineLevel="2" x14ac:dyDescent="0.25">
      <c r="A49" s="15" t="s">
        <v>42</v>
      </c>
      <c r="B49" s="16" t="s">
        <v>41</v>
      </c>
      <c r="C49" s="16" t="s">
        <v>65</v>
      </c>
      <c r="D49" s="16" t="s">
        <v>64</v>
      </c>
      <c r="E49" s="16" t="s">
        <v>67</v>
      </c>
      <c r="F49" s="16" t="s">
        <v>45</v>
      </c>
      <c r="G49" s="17">
        <v>1000</v>
      </c>
      <c r="H49" s="17">
        <v>0</v>
      </c>
      <c r="I49" s="17">
        <v>0</v>
      </c>
      <c r="J49" s="17">
        <v>0</v>
      </c>
      <c r="K49" s="17">
        <v>0</v>
      </c>
      <c r="L49" s="17">
        <v>1000</v>
      </c>
      <c r="M49" s="17">
        <v>0</v>
      </c>
      <c r="N49" s="17">
        <v>1000</v>
      </c>
      <c r="O49" s="18">
        <v>0</v>
      </c>
    </row>
    <row r="50" spans="1:15" ht="25.5" outlineLevel="2" x14ac:dyDescent="0.25">
      <c r="A50" s="15" t="s">
        <v>42</v>
      </c>
      <c r="B50" s="16" t="s">
        <v>41</v>
      </c>
      <c r="C50" s="16" t="s">
        <v>71</v>
      </c>
      <c r="D50" s="16" t="s">
        <v>72</v>
      </c>
      <c r="E50" s="16" t="s">
        <v>73</v>
      </c>
      <c r="F50" s="16" t="s">
        <v>59</v>
      </c>
      <c r="G50" s="17">
        <v>71800</v>
      </c>
      <c r="H50" s="17">
        <v>0</v>
      </c>
      <c r="I50" s="17">
        <v>0</v>
      </c>
      <c r="J50" s="17">
        <v>0</v>
      </c>
      <c r="K50" s="17">
        <v>0</v>
      </c>
      <c r="L50" s="17">
        <v>71800</v>
      </c>
      <c r="M50" s="17">
        <v>0</v>
      </c>
      <c r="N50" s="17">
        <v>71800</v>
      </c>
      <c r="O50" s="18">
        <v>0</v>
      </c>
    </row>
    <row r="51" spans="1:15" ht="25.5" outlineLevel="2" x14ac:dyDescent="0.25">
      <c r="A51" s="15" t="s">
        <v>42</v>
      </c>
      <c r="B51" s="16" t="s">
        <v>41</v>
      </c>
      <c r="C51" s="16" t="s">
        <v>71</v>
      </c>
      <c r="D51" s="16" t="s">
        <v>74</v>
      </c>
      <c r="E51" s="16" t="s">
        <v>73</v>
      </c>
      <c r="F51" s="16" t="s">
        <v>58</v>
      </c>
      <c r="G51" s="17">
        <v>500000</v>
      </c>
      <c r="H51" s="17">
        <v>0</v>
      </c>
      <c r="I51" s="17">
        <v>0</v>
      </c>
      <c r="J51" s="17">
        <v>0</v>
      </c>
      <c r="K51" s="17">
        <v>0</v>
      </c>
      <c r="L51" s="17">
        <v>500000</v>
      </c>
      <c r="M51" s="17">
        <v>0</v>
      </c>
      <c r="N51" s="17">
        <v>500000</v>
      </c>
      <c r="O51" s="18">
        <v>0</v>
      </c>
    </row>
    <row r="52" spans="1:15" ht="25.5" outlineLevel="2" x14ac:dyDescent="0.25">
      <c r="A52" s="15" t="s">
        <v>42</v>
      </c>
      <c r="B52" s="16" t="s">
        <v>41</v>
      </c>
      <c r="C52" s="16" t="s">
        <v>38</v>
      </c>
      <c r="D52" s="16" t="s">
        <v>75</v>
      </c>
      <c r="E52" s="16" t="s">
        <v>76</v>
      </c>
      <c r="F52" s="16"/>
      <c r="G52" s="17">
        <v>35263.15</v>
      </c>
      <c r="H52" s="17">
        <v>0</v>
      </c>
      <c r="I52" s="17">
        <v>0</v>
      </c>
      <c r="J52" s="17">
        <v>0</v>
      </c>
      <c r="K52" s="17">
        <v>0</v>
      </c>
      <c r="L52" s="17">
        <v>35263.15</v>
      </c>
      <c r="M52" s="17">
        <v>0</v>
      </c>
      <c r="N52" s="17">
        <v>35263.15</v>
      </c>
      <c r="O52" s="18">
        <v>0</v>
      </c>
    </row>
    <row r="53" spans="1:15" ht="25.5" outlineLevel="2" x14ac:dyDescent="0.25">
      <c r="A53" s="15" t="s">
        <v>42</v>
      </c>
      <c r="B53" s="16" t="s">
        <v>41</v>
      </c>
      <c r="C53" s="16" t="s">
        <v>38</v>
      </c>
      <c r="D53" s="16" t="s">
        <v>77</v>
      </c>
      <c r="E53" s="16" t="s">
        <v>67</v>
      </c>
      <c r="F53" s="16"/>
      <c r="G53" s="17">
        <v>12500</v>
      </c>
      <c r="H53" s="17">
        <v>0</v>
      </c>
      <c r="I53" s="17">
        <v>0</v>
      </c>
      <c r="J53" s="17">
        <v>0</v>
      </c>
      <c r="K53" s="17">
        <v>0</v>
      </c>
      <c r="L53" s="17">
        <v>12500</v>
      </c>
      <c r="M53" s="17">
        <v>0</v>
      </c>
      <c r="N53" s="17">
        <v>12500</v>
      </c>
      <c r="O53" s="18">
        <v>0</v>
      </c>
    </row>
    <row r="54" spans="1:15" ht="25.5" outlineLevel="2" x14ac:dyDescent="0.25">
      <c r="A54" s="15" t="s">
        <v>42</v>
      </c>
      <c r="B54" s="16" t="s">
        <v>41</v>
      </c>
      <c r="C54" s="16" t="s">
        <v>78</v>
      </c>
      <c r="D54" s="16" t="s">
        <v>79</v>
      </c>
      <c r="E54" s="16" t="s">
        <v>67</v>
      </c>
      <c r="F54" s="16" t="s">
        <v>55</v>
      </c>
      <c r="G54" s="17">
        <v>56832.43</v>
      </c>
      <c r="H54" s="17">
        <v>0</v>
      </c>
      <c r="I54" s="17">
        <v>0</v>
      </c>
      <c r="J54" s="17">
        <v>0</v>
      </c>
      <c r="K54" s="17">
        <v>0</v>
      </c>
      <c r="L54" s="17">
        <v>56832.43</v>
      </c>
      <c r="M54" s="17">
        <v>0</v>
      </c>
      <c r="N54" s="17">
        <v>56832.43</v>
      </c>
      <c r="O54" s="18">
        <v>0</v>
      </c>
    </row>
    <row r="55" spans="1:15" ht="25.5" outlineLevel="2" x14ac:dyDescent="0.25">
      <c r="A55" s="15" t="s">
        <v>42</v>
      </c>
      <c r="B55" s="16" t="s">
        <v>41</v>
      </c>
      <c r="C55" s="16" t="s">
        <v>80</v>
      </c>
      <c r="D55" s="16" t="s">
        <v>81</v>
      </c>
      <c r="E55" s="16" t="s">
        <v>67</v>
      </c>
      <c r="F55" s="16" t="s">
        <v>54</v>
      </c>
      <c r="G55" s="17">
        <v>100000</v>
      </c>
      <c r="H55" s="17">
        <v>0</v>
      </c>
      <c r="I55" s="17">
        <v>0</v>
      </c>
      <c r="J55" s="17">
        <v>0</v>
      </c>
      <c r="K55" s="17">
        <v>0</v>
      </c>
      <c r="L55" s="17">
        <v>99335.46</v>
      </c>
      <c r="M55" s="17">
        <v>0</v>
      </c>
      <c r="N55" s="17">
        <v>99335.46</v>
      </c>
      <c r="O55" s="18">
        <v>664.54</v>
      </c>
    </row>
    <row r="56" spans="1:15" ht="25.5" outlineLevel="2" x14ac:dyDescent="0.25">
      <c r="A56" s="15" t="s">
        <v>42</v>
      </c>
      <c r="B56" s="16" t="s">
        <v>41</v>
      </c>
      <c r="C56" s="16" t="s">
        <v>82</v>
      </c>
      <c r="D56" s="16" t="s">
        <v>83</v>
      </c>
      <c r="E56" s="16" t="s">
        <v>67</v>
      </c>
      <c r="F56" s="16" t="s">
        <v>53</v>
      </c>
      <c r="G56" s="17">
        <v>1000</v>
      </c>
      <c r="H56" s="17">
        <v>0</v>
      </c>
      <c r="I56" s="17">
        <v>0</v>
      </c>
      <c r="J56" s="17">
        <v>0</v>
      </c>
      <c r="K56" s="17">
        <v>0</v>
      </c>
      <c r="L56" s="17">
        <v>1000</v>
      </c>
      <c r="M56" s="17">
        <v>0</v>
      </c>
      <c r="N56" s="17">
        <v>1000</v>
      </c>
      <c r="O56" s="18">
        <v>0</v>
      </c>
    </row>
    <row r="57" spans="1:15" ht="25.5" outlineLevel="2" x14ac:dyDescent="0.25">
      <c r="A57" s="15" t="s">
        <v>42</v>
      </c>
      <c r="B57" s="16" t="s">
        <v>41</v>
      </c>
      <c r="C57" s="16" t="s">
        <v>84</v>
      </c>
      <c r="D57" s="16" t="s">
        <v>85</v>
      </c>
      <c r="E57" s="16" t="s">
        <v>67</v>
      </c>
      <c r="F57" s="16" t="s">
        <v>52</v>
      </c>
      <c r="G57" s="17">
        <v>739.08</v>
      </c>
      <c r="H57" s="17">
        <v>0</v>
      </c>
      <c r="I57" s="17">
        <v>0</v>
      </c>
      <c r="J57" s="17">
        <v>0</v>
      </c>
      <c r="K57" s="17">
        <v>0</v>
      </c>
      <c r="L57" s="17">
        <v>739.08</v>
      </c>
      <c r="M57" s="17">
        <v>0</v>
      </c>
      <c r="N57" s="17">
        <v>739.08</v>
      </c>
      <c r="O57" s="18">
        <v>0</v>
      </c>
    </row>
    <row r="58" spans="1:15" ht="25.5" outlineLevel="2" x14ac:dyDescent="0.25">
      <c r="A58" s="15" t="s">
        <v>42</v>
      </c>
      <c r="B58" s="16" t="s">
        <v>41</v>
      </c>
      <c r="C58" s="16" t="s">
        <v>86</v>
      </c>
      <c r="D58" s="16" t="s">
        <v>87</v>
      </c>
      <c r="E58" s="16" t="s">
        <v>67</v>
      </c>
      <c r="F58" s="16" t="s">
        <v>51</v>
      </c>
      <c r="G58" s="17">
        <v>151331.20000000001</v>
      </c>
      <c r="H58" s="17">
        <v>0</v>
      </c>
      <c r="I58" s="17">
        <v>0</v>
      </c>
      <c r="J58" s="17">
        <v>0</v>
      </c>
      <c r="K58" s="17">
        <v>0</v>
      </c>
      <c r="L58" s="17">
        <v>151331.20000000001</v>
      </c>
      <c r="M58" s="17">
        <v>0</v>
      </c>
      <c r="N58" s="17">
        <v>151331.20000000001</v>
      </c>
      <c r="O58" s="18">
        <v>0</v>
      </c>
    </row>
    <row r="59" spans="1:15" ht="25.5" outlineLevel="2" x14ac:dyDescent="0.25">
      <c r="A59" s="15" t="s">
        <v>42</v>
      </c>
      <c r="B59" s="16" t="s">
        <v>41</v>
      </c>
      <c r="C59" s="16" t="s">
        <v>88</v>
      </c>
      <c r="D59" s="16" t="s">
        <v>89</v>
      </c>
      <c r="E59" s="16" t="s">
        <v>67</v>
      </c>
      <c r="F59" s="16"/>
      <c r="G59" s="17">
        <v>83976.2</v>
      </c>
      <c r="H59" s="17">
        <v>0</v>
      </c>
      <c r="I59" s="17">
        <v>0</v>
      </c>
      <c r="J59" s="17">
        <v>0</v>
      </c>
      <c r="K59" s="17">
        <v>0</v>
      </c>
      <c r="L59" s="17">
        <v>83976.2</v>
      </c>
      <c r="M59" s="17">
        <v>0</v>
      </c>
      <c r="N59" s="17">
        <v>83976.2</v>
      </c>
      <c r="O59" s="18">
        <v>0</v>
      </c>
    </row>
    <row r="60" spans="1:15" ht="25.5" outlineLevel="2" x14ac:dyDescent="0.25">
      <c r="A60" s="15" t="s">
        <v>42</v>
      </c>
      <c r="B60" s="16" t="s">
        <v>41</v>
      </c>
      <c r="C60" s="16" t="s">
        <v>88</v>
      </c>
      <c r="D60" s="16" t="s">
        <v>90</v>
      </c>
      <c r="E60" s="16" t="s">
        <v>67</v>
      </c>
      <c r="F60" s="16" t="s">
        <v>56</v>
      </c>
      <c r="G60" s="17">
        <v>6979.52</v>
      </c>
      <c r="H60" s="17">
        <v>0</v>
      </c>
      <c r="I60" s="17">
        <v>0</v>
      </c>
      <c r="J60" s="17">
        <v>0</v>
      </c>
      <c r="K60" s="17">
        <v>0</v>
      </c>
      <c r="L60" s="17">
        <v>6979.52</v>
      </c>
      <c r="M60" s="17">
        <v>0</v>
      </c>
      <c r="N60" s="17">
        <v>6979.52</v>
      </c>
      <c r="O60" s="18">
        <v>0</v>
      </c>
    </row>
    <row r="61" spans="1:15" ht="25.5" outlineLevel="2" x14ac:dyDescent="0.25">
      <c r="A61" s="15" t="s">
        <v>42</v>
      </c>
      <c r="B61" s="16" t="s">
        <v>41</v>
      </c>
      <c r="C61" s="16" t="s">
        <v>88</v>
      </c>
      <c r="D61" s="16" t="s">
        <v>91</v>
      </c>
      <c r="E61" s="16" t="s">
        <v>68</v>
      </c>
      <c r="F61" s="16" t="s">
        <v>57</v>
      </c>
      <c r="G61" s="17">
        <v>100000</v>
      </c>
      <c r="H61" s="17">
        <v>0</v>
      </c>
      <c r="I61" s="17">
        <v>0</v>
      </c>
      <c r="J61" s="17">
        <v>0</v>
      </c>
      <c r="K61" s="17">
        <v>0</v>
      </c>
      <c r="L61" s="17">
        <v>100000</v>
      </c>
      <c r="M61" s="17">
        <v>0</v>
      </c>
      <c r="N61" s="17">
        <v>100000</v>
      </c>
      <c r="O61" s="18">
        <v>0</v>
      </c>
    </row>
    <row r="62" spans="1:15" ht="25.5" outlineLevel="2" x14ac:dyDescent="0.25">
      <c r="A62" s="15" t="s">
        <v>42</v>
      </c>
      <c r="B62" s="16" t="s">
        <v>41</v>
      </c>
      <c r="C62" s="16" t="s">
        <v>88</v>
      </c>
      <c r="D62" s="16" t="s">
        <v>92</v>
      </c>
      <c r="E62" s="16" t="s">
        <v>67</v>
      </c>
      <c r="F62" s="16" t="s">
        <v>50</v>
      </c>
      <c r="G62" s="17">
        <v>1000</v>
      </c>
      <c r="H62" s="17">
        <v>0</v>
      </c>
      <c r="I62" s="17">
        <v>0</v>
      </c>
      <c r="J62" s="17">
        <v>0</v>
      </c>
      <c r="K62" s="17">
        <v>0</v>
      </c>
      <c r="L62" s="17">
        <v>1000</v>
      </c>
      <c r="M62" s="17">
        <v>0</v>
      </c>
      <c r="N62" s="17">
        <v>1000</v>
      </c>
      <c r="O62" s="18">
        <v>0</v>
      </c>
    </row>
    <row r="63" spans="1:15" ht="25.5" outlineLevel="2" x14ac:dyDescent="0.25">
      <c r="A63" s="15" t="s">
        <v>42</v>
      </c>
      <c r="B63" s="16" t="s">
        <v>41</v>
      </c>
      <c r="C63" s="16" t="s">
        <v>88</v>
      </c>
      <c r="D63" s="16" t="s">
        <v>93</v>
      </c>
      <c r="E63" s="16" t="s">
        <v>67</v>
      </c>
      <c r="F63" s="16" t="s">
        <v>49</v>
      </c>
      <c r="G63" s="17">
        <v>58717.77</v>
      </c>
      <c r="H63" s="17">
        <v>0</v>
      </c>
      <c r="I63" s="17">
        <v>0</v>
      </c>
      <c r="J63" s="17">
        <v>0</v>
      </c>
      <c r="K63" s="17">
        <v>0</v>
      </c>
      <c r="L63" s="17">
        <v>58717.77</v>
      </c>
      <c r="M63" s="17">
        <v>0</v>
      </c>
      <c r="N63" s="17">
        <v>58717.77</v>
      </c>
      <c r="O63" s="18">
        <v>0</v>
      </c>
    </row>
    <row r="64" spans="1:15" ht="25.5" outlineLevel="2" x14ac:dyDescent="0.25">
      <c r="A64" s="15" t="s">
        <v>42</v>
      </c>
      <c r="B64" s="16" t="s">
        <v>41</v>
      </c>
      <c r="C64" s="16" t="s">
        <v>94</v>
      </c>
      <c r="D64" s="16" t="s">
        <v>95</v>
      </c>
      <c r="E64" s="16" t="s">
        <v>96</v>
      </c>
      <c r="F64" s="16"/>
      <c r="G64" s="17">
        <v>537416.04</v>
      </c>
      <c r="H64" s="17">
        <v>0</v>
      </c>
      <c r="I64" s="17">
        <v>0</v>
      </c>
      <c r="J64" s="17">
        <v>0</v>
      </c>
      <c r="K64" s="17">
        <v>0</v>
      </c>
      <c r="L64" s="17">
        <v>537416.04</v>
      </c>
      <c r="M64" s="17">
        <v>0</v>
      </c>
      <c r="N64" s="17">
        <v>537416.04</v>
      </c>
      <c r="O64" s="18">
        <v>0</v>
      </c>
    </row>
    <row r="65" spans="1:15" x14ac:dyDescent="0.25">
      <c r="A65" s="19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x14ac:dyDescent="0.25">
      <c r="A66" s="22" t="s">
        <v>97</v>
      </c>
      <c r="B66" s="23"/>
      <c r="C66" s="23"/>
      <c r="D66" s="23"/>
      <c r="E66" s="23"/>
      <c r="F66" s="23"/>
      <c r="G66" s="24">
        <f>3408437.71+571800</f>
        <v>3980237.71</v>
      </c>
      <c r="H66" s="24">
        <v>1116387.25</v>
      </c>
      <c r="I66" s="24">
        <v>986431.28</v>
      </c>
      <c r="J66" s="24">
        <v>979207.73</v>
      </c>
      <c r="K66" s="24">
        <v>898211.45</v>
      </c>
      <c r="L66" s="24">
        <v>3943902.79</v>
      </c>
      <c r="M66" s="24">
        <v>0</v>
      </c>
      <c r="N66" s="24">
        <v>3943902.79</v>
      </c>
      <c r="O66" s="25">
        <f>-535465.08+571800</f>
        <v>36334.920000000042</v>
      </c>
    </row>
    <row r="67" spans="1:15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</row>
  </sheetData>
  <mergeCells count="12">
    <mergeCell ref="A1:O1"/>
    <mergeCell ref="A2:O2"/>
    <mergeCell ref="A3:O3"/>
    <mergeCell ref="B4:B5"/>
    <mergeCell ref="C4:C5"/>
    <mergeCell ref="D4:D5"/>
    <mergeCell ref="E4:E5"/>
    <mergeCell ref="F4:F5"/>
    <mergeCell ref="H4:K4"/>
    <mergeCell ref="L4:N4"/>
    <mergeCell ref="O4:O5"/>
    <mergeCell ref="A4:A5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MAKET_GENERATOR&lt;/Code&gt;&#10;  &lt;ObjectCode&gt;MAKET_GENERATOR&lt;/ObjectCode&gt;&#10;  &lt;DocName&gt;лицевой счет получателя и распорядителя средств бюджета&lt;/DocName&gt;&#10;  &lt;VariantName&gt;лицевой счет получателя и распорядителя средств бюджета&lt;/VariantName&gt;&#10;  &lt;VariantLink xsi:nil=&quot;true&quot; /&gt;&#10;  &lt;ReportCode&gt;MAKET_68BFF7AE_024E_45E5_A84F_3FD3BCD7F3E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D0320F3-7582-40CA-94BE-BCBFBE013C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15</cp:lastModifiedBy>
  <dcterms:created xsi:type="dcterms:W3CDTF">2024-03-27T07:36:18Z</dcterms:created>
  <dcterms:modified xsi:type="dcterms:W3CDTF">2024-03-27T07:37:45Z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лицевой счет получателя и распорядителя средств бюджета</vt:lpwstr>
  </property>
  <property fmtid="{D5CDD505-2E9C-101B-9397-08002B2CF9AE}" pid="3" name="Название отчета">
    <vt:lpwstr>лицевой счет получателя и распорядителя средств бюджета.xlsx</vt:lpwstr>
  </property>
  <property fmtid="{D5CDD505-2E9C-101B-9397-08002B2CF9AE}" pid="4" name="Версия клиента">
    <vt:lpwstr>23.2.46.3210 (.NET 4.7.2)</vt:lpwstr>
  </property>
  <property fmtid="{D5CDD505-2E9C-101B-9397-08002B2CF9AE}" pid="5" name="Версия базы">
    <vt:lpwstr>23.2.7300.560300720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10.33.69.128</vt:lpwstr>
  </property>
  <property fmtid="{D5CDD505-2E9C-101B-9397-08002B2CF9AE}" pid="8" name="База">
    <vt:lpwstr>komi_2023</vt:lpwstr>
  </property>
  <property fmtid="{D5CDD505-2E9C-101B-9397-08002B2CF9AE}" pid="9" name="Пользователь">
    <vt:lpwstr>w1004-ереханова-иа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